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+z6/iF6gK9aoq3Umz3ge7VmL62qgDgR2EN5kzjLJ5HWy/QhQ+9xVe/OyoRdwS2IZ9PBAcQWk4986SVLgml8Qbg==" workbookSaltValue="loZ3BNP7OAAxt3ruw0xbkA==" workbookSpinCount="100000" lockStructure="1"/>
  <bookViews>
    <workbookView xWindow="0" yWindow="0" windowWidth="24000" windowHeight="9000"/>
  </bookViews>
  <sheets>
    <sheet name="NEF_ND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7" i="1" l="1"/>
  <c r="C162" i="1" l="1"/>
  <c r="C110" i="1"/>
  <c r="D214" i="1" l="1"/>
  <c r="D180" i="1"/>
  <c r="C180" i="1"/>
  <c r="C143" i="1"/>
  <c r="C144" i="1"/>
  <c r="C115" i="1"/>
  <c r="C114" i="1" s="1"/>
  <c r="C70" i="1" l="1"/>
  <c r="C77" i="1"/>
  <c r="C69" i="1" l="1"/>
  <c r="D212" i="1"/>
  <c r="D227" i="1" l="1"/>
  <c r="D222" i="1" l="1"/>
</calcChain>
</file>

<file path=xl/sharedStrings.xml><?xml version="1.0" encoding="utf-8"?>
<sst xmlns="http://schemas.openxmlformats.org/spreadsheetml/2006/main" count="259" uniqueCount="200">
  <si>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</si>
  <si>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</si>
  <si>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</si>
  <si>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</si>
  <si>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</si>
  <si>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</si>
  <si>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</si>
  <si>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</si>
  <si>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</si>
  <si>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</si>
  <si>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</si>
  <si>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</si>
  <si>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</si>
  <si>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</si>
  <si>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</si>
  <si>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</si>
  <si>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</si>
  <si>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</si>
  <si>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</si>
  <si>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</si>
  <si>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</si>
  <si>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</si>
  <si>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</si>
  <si>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</si>
  <si>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</si>
  <si>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</si>
  <si>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</si>
  <si>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</si>
  <si>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</si>
  <si>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</si>
  <si>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</si>
  <si>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</si>
  <si>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</si>
  <si>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</si>
  <si>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</si>
  <si>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</si>
  <si>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</si>
  <si>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</si>
  <si>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</si>
  <si>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</si>
  <si>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</si>
  <si>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</si>
  <si>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</si>
  <si>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</si>
  <si>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</si>
  <si>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</si>
  <si>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</si>
  <si>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</si>
  <si>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</si>
  <si>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</si>
  <si>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</si>
  <si>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</si>
  <si>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</si>
  <si>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</si>
  <si>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</si>
  <si>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</si>
  <si>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</si>
  <si>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</si>
  <si>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</si>
  <si>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</si>
  <si>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</si>
  <si>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</si>
  <si>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</si>
  <si>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</si>
  <si>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</si>
  <si>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</si>
  <si>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</si>
  <si>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</si>
  <si>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</si>
  <si>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</si>
  <si>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</si>
  <si>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</si>
  <si>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</si>
  <si>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</si>
  <si>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</si>
  <si>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</si>
  <si>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</si>
  <si>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</si>
  <si>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</si>
  <si>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</si>
  <si>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</si>
  <si>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</si>
  <si>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</si>
  <si>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</si>
  <si>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</si>
  <si>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</si>
  <si>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</si>
  <si>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</si>
  <si>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</si>
  <si>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</si>
  <si>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</si>
  <si>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</si>
  <si>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</si>
  <si>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</si>
  <si>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</si>
  <si>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</si>
  <si>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</si>
  <si>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</si>
  <si>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</si>
  <si>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</si>
  <si>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</si>
  <si>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</si>
  <si>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</si>
  <si>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</si>
  <si>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</si>
  <si>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</si>
  <si>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</si>
  <si>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</si>
  <si>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</si>
  <si>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</si>
  <si>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</si>
  <si>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</si>
  <si>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</si>
  <si>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</si>
  <si>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</si>
  <si>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</si>
  <si>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</si>
  <si>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</si>
  <si>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</si>
  <si>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</si>
  <si>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</si>
  <si>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</si>
  <si>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</si>
  <si>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</si>
  <si>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</si>
  <si>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</si>
  <si>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</si>
  <si>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</si>
  <si>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</si>
  <si>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</si>
  <si>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</si>
  <si>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</si>
  <si>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</si>
  <si>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</si>
  <si>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</si>
  <si>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</si>
  <si>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</si>
  <si>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</si>
  <si>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</si>
  <si>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</si>
  <si>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</si>
  <si>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</si>
  <si>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</si>
  <si>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</si>
  <si>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</si>
  <si>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</si>
  <si>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</si>
  <si>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</si>
  <si>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</si>
  <si>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</si>
  <si>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</si>
  <si>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</si>
  <si>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</si>
  <si>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</si>
  <si>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</si>
  <si>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</si>
  <si>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</si>
  <si>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</si>
  <si>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</si>
  <si>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</si>
  <si>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</si>
  <si>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</si>
  <si>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</si>
  <si>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</si>
  <si>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</si>
  <si>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</si>
  <si>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</si>
  <si>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</si>
  <si>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</si>
  <si>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</si>
  <si>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</si>
  <si>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</si>
  <si>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</si>
  <si>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</si>
  <si>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</si>
  <si>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</si>
  <si>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</si>
  <si>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</si>
  <si>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</si>
  <si>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</si>
  <si>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</si>
  <si>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UNIVERSIDAD TECNOLÓGICA DE CIUDAD JUÁREZ</t>
  </si>
  <si>
    <t>0</t>
  </si>
  <si>
    <t xml:space="preserve">Subsidio Federal y Subsidio Estatal </t>
  </si>
  <si>
    <t>Intereses Ganados</t>
  </si>
  <si>
    <t>Servicios Personales y gastos de operación</t>
  </si>
  <si>
    <t xml:space="preserve">Compras de Activo </t>
  </si>
  <si>
    <t xml:space="preserve">Resultado del Ejercicio </t>
  </si>
  <si>
    <t>2022</t>
  </si>
  <si>
    <t>2021</t>
  </si>
  <si>
    <t>UNIVERSIDAD TECNOLÓGICA DE CIUDAD JUAREZ</t>
  </si>
  <si>
    <t>DR. ARIEL DíAZ DE LEÓN HERRERA</t>
  </si>
  <si>
    <t>DIRECTOR DE ADMÓN Y FINANZAS</t>
  </si>
  <si>
    <t xml:space="preserve">LIC. CARLOS ERNESTO ORTIZ VILLEGAS </t>
  </si>
  <si>
    <t xml:space="preserve">R E C T OR </t>
  </si>
  <si>
    <t>Al 31 de Diciembre del 2022</t>
  </si>
  <si>
    <t>67,728,443.31</t>
  </si>
  <si>
    <t>455.28</t>
  </si>
  <si>
    <t xml:space="preserve">Correspondiente del 01 de Enero al 31 de Diciembre de 2022 </t>
  </si>
  <si>
    <t>Correspondiente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</si>
</sst>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17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50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2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" fontId="7" fillId="0" borderId="46" xfId="0" applyNumberFormat="1" applyFont="1" applyBorder="1" applyAlignment="1" applyProtection="1">
      <alignment vertical="center" wrapText="1"/>
      <protection locked="0"/>
    </xf>
    <xf numFmtId="4" fontId="7" fillId="0" borderId="46" xfId="0" applyNumberFormat="1" applyFont="1" applyBorder="1" applyAlignment="1" applyProtection="1">
      <alignment horizontal="right" vertical="center" wrapText="1"/>
      <protection locked="0"/>
    </xf>
    <xf numFmtId="4" fontId="7" fillId="0" borderId="48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4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42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6" xfId="0" applyNumberFormat="1" applyFont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0" fontId="4" fillId="3" borderId="41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3" xfId="0" applyFont="1" applyBorder="1" applyAlignment="1">
      <alignment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7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>
    <pageSetUpPr fitToPage="1"/>
  </sheetPr>
  <dimension ref="A1:G276"/>
  <sheetViews>
    <sheetView tabSelected="1" zoomScale="91" zoomScaleNormal="91" workbookViewId="0">
      <selection activeCell="D276" sqref="A4:D276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82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4" ht="12.75" thickBot="1" x14ac:dyDescent="0.3"/>
    <row r="2" spans="1:4" ht="29.45" customHeight="1" thickBot="1" x14ac:dyDescent="0.3">
      <c r="B2" s="109" t="s">
        <v>180</v>
      </c>
      <c r="C2" s="110"/>
      <c r="D2" s="111"/>
    </row>
    <row r="3" spans="1:4" ht="16.899999999999999" customHeight="1" thickBot="1" x14ac:dyDescent="0.3">
      <c r="B3" s="1"/>
      <c r="C3" s="77"/>
    </row>
    <row r="4" spans="1:4" ht="16.899999999999999" customHeight="1" x14ac:dyDescent="0.25">
      <c r="A4" s="1"/>
      <c r="B4" s="233" t="s">
        <v>181</v>
      </c>
      <c r="C4" s="234"/>
      <c r="D4" s="235"/>
    </row>
    <row r="5" spans="1:4" x14ac:dyDescent="0.25">
      <c r="A5" s="1"/>
      <c r="B5" s="236" t="s">
        <v>0</v>
      </c>
      <c r="C5" s="237"/>
      <c r="D5" s="238"/>
    </row>
    <row r="6" spans="1:4" x14ac:dyDescent="0.25">
      <c r="A6" s="1"/>
      <c r="B6" s="236" t="s">
        <v>1</v>
      </c>
      <c r="C6" s="237"/>
      <c r="D6" s="238"/>
    </row>
    <row r="7" spans="1:4" ht="15.75" customHeight="1" thickBot="1" x14ac:dyDescent="0.3">
      <c r="A7" s="1"/>
      <c r="B7" s="239" t="s">
        <v>195</v>
      </c>
      <c r="C7" s="240"/>
      <c r="D7" s="241"/>
    </row>
    <row r="8" spans="1:4" ht="30" customHeight="1" thickBot="1" x14ac:dyDescent="0.3">
      <c r="A8" s="1"/>
      <c r="B8" s="194" t="s">
        <v>2</v>
      </c>
      <c r="C8" s="195"/>
      <c r="D8" s="196"/>
    </row>
    <row r="9" spans="1:4" ht="24.95" customHeight="1" thickBot="1" x14ac:dyDescent="0.3">
      <c r="A9" s="1"/>
      <c r="B9" s="3" t="s">
        <v>3</v>
      </c>
      <c r="C9" s="242"/>
      <c r="D9" s="243"/>
    </row>
    <row r="10" spans="1:4" ht="15" customHeight="1" thickBot="1" x14ac:dyDescent="0.3">
      <c r="A10" s="1"/>
      <c r="B10" s="3"/>
      <c r="C10" s="242"/>
      <c r="D10" s="243"/>
    </row>
    <row r="11" spans="1:4" x14ac:dyDescent="0.25">
      <c r="A11" s="1"/>
      <c r="B11" s="4" t="s">
        <v>4</v>
      </c>
      <c r="C11" s="248">
        <v>40458959.100000001</v>
      </c>
      <c r="D11" s="249"/>
    </row>
    <row r="12" spans="1:4" ht="24" x14ac:dyDescent="0.25">
      <c r="A12" s="1"/>
      <c r="B12" s="5" t="s">
        <v>5</v>
      </c>
      <c r="C12" s="231"/>
      <c r="D12" s="232"/>
    </row>
    <row r="13" spans="1:4" x14ac:dyDescent="0.25">
      <c r="A13" s="1"/>
      <c r="B13" s="5" t="s">
        <v>6</v>
      </c>
      <c r="C13" s="231" t="s">
        <v>182</v>
      </c>
      <c r="D13" s="232"/>
    </row>
    <row r="14" spans="1:4" ht="36" x14ac:dyDescent="0.25">
      <c r="A14" s="1"/>
      <c r="B14" s="6" t="s">
        <v>7</v>
      </c>
      <c r="C14" s="231"/>
      <c r="D14" s="232"/>
    </row>
    <row r="15" spans="1:4" x14ac:dyDescent="0.25">
      <c r="A15" s="1"/>
      <c r="B15" s="7" t="s">
        <v>8</v>
      </c>
      <c r="C15" s="231"/>
      <c r="D15" s="232"/>
    </row>
    <row r="16" spans="1:4" x14ac:dyDescent="0.25">
      <c r="A16" s="1"/>
      <c r="B16" s="7" t="s">
        <v>9</v>
      </c>
      <c r="C16" s="229"/>
      <c r="D16" s="230"/>
    </row>
    <row r="17" spans="1:4" ht="12.75" thickBot="1" x14ac:dyDescent="0.3">
      <c r="A17" s="1"/>
      <c r="B17" s="8" t="s">
        <v>10</v>
      </c>
      <c r="C17" s="244"/>
      <c r="D17" s="245"/>
    </row>
    <row r="18" spans="1:4" x14ac:dyDescent="0.25">
      <c r="A18" s="1"/>
      <c r="B18" s="9"/>
      <c r="C18" s="246"/>
      <c r="D18" s="247"/>
    </row>
    <row r="19" spans="1:4" ht="24" x14ac:dyDescent="0.25">
      <c r="A19" s="1"/>
      <c r="B19" s="10" t="s">
        <v>11</v>
      </c>
      <c r="C19" s="227">
        <v>67728443.310000002</v>
      </c>
      <c r="D19" s="228"/>
    </row>
    <row r="20" spans="1:4" x14ac:dyDescent="0.25">
      <c r="A20" s="1"/>
      <c r="B20" s="11" t="s">
        <v>12</v>
      </c>
      <c r="C20" s="229" t="s">
        <v>196</v>
      </c>
      <c r="D20" s="230"/>
    </row>
    <row r="21" spans="1:4" ht="37.15" customHeight="1" x14ac:dyDescent="0.25">
      <c r="A21" s="1"/>
      <c r="B21" s="12" t="s">
        <v>13</v>
      </c>
      <c r="C21" s="231"/>
      <c r="D21" s="232"/>
    </row>
    <row r="22" spans="1:4" ht="36" customHeight="1" x14ac:dyDescent="0.25">
      <c r="A22" s="1"/>
      <c r="B22" s="12" t="s">
        <v>14</v>
      </c>
      <c r="C22" s="229" t="s">
        <v>182</v>
      </c>
      <c r="D22" s="230"/>
    </row>
    <row r="23" spans="1:4" ht="36" customHeight="1" x14ac:dyDescent="0.25">
      <c r="A23" s="1"/>
      <c r="B23" s="5" t="s">
        <v>15</v>
      </c>
      <c r="C23" s="225" t="s">
        <v>197</v>
      </c>
      <c r="D23" s="226"/>
    </row>
    <row r="24" spans="1:4" x14ac:dyDescent="0.25">
      <c r="A24" s="1"/>
      <c r="B24" s="7" t="s">
        <v>16</v>
      </c>
      <c r="C24" s="225" t="s">
        <v>197</v>
      </c>
      <c r="D24" s="226"/>
    </row>
    <row r="25" spans="1:4" ht="16.899999999999999" customHeight="1" x14ac:dyDescent="0.25">
      <c r="A25" s="1"/>
      <c r="B25" s="7" t="s">
        <v>17</v>
      </c>
      <c r="C25" s="225" t="s">
        <v>182</v>
      </c>
      <c r="D25" s="226"/>
    </row>
    <row r="26" spans="1:4" x14ac:dyDescent="0.25">
      <c r="A26" s="1"/>
      <c r="B26" s="7" t="s">
        <v>18</v>
      </c>
      <c r="C26" s="225" t="s">
        <v>182</v>
      </c>
      <c r="D26" s="226"/>
    </row>
    <row r="27" spans="1:4" x14ac:dyDescent="0.25">
      <c r="A27" s="1"/>
      <c r="B27" s="7" t="s">
        <v>19</v>
      </c>
      <c r="C27" s="225" t="s">
        <v>182</v>
      </c>
      <c r="D27" s="226"/>
    </row>
    <row r="28" spans="1:4" ht="24.75" thickBot="1" x14ac:dyDescent="0.3">
      <c r="A28" s="1"/>
      <c r="B28" s="13" t="s">
        <v>20</v>
      </c>
      <c r="C28" s="221"/>
      <c r="D28" s="222"/>
    </row>
    <row r="29" spans="1:4" x14ac:dyDescent="0.25">
      <c r="A29" s="1"/>
      <c r="B29" s="14"/>
      <c r="C29" s="223"/>
      <c r="D29" s="224"/>
    </row>
    <row r="30" spans="1:4" ht="24" x14ac:dyDescent="0.25">
      <c r="A30" s="1"/>
      <c r="B30" s="10" t="s">
        <v>21</v>
      </c>
      <c r="C30" s="225" t="s">
        <v>182</v>
      </c>
      <c r="D30" s="226"/>
    </row>
    <row r="31" spans="1:4" ht="34.5" customHeight="1" x14ac:dyDescent="0.25">
      <c r="A31" s="1"/>
      <c r="B31" s="5" t="s">
        <v>23</v>
      </c>
      <c r="C31" s="225" t="s">
        <v>182</v>
      </c>
      <c r="D31" s="226"/>
    </row>
    <row r="32" spans="1:4" x14ac:dyDescent="0.25">
      <c r="A32" s="15" t="s">
        <v>22</v>
      </c>
      <c r="B32" s="7" t="s">
        <v>24</v>
      </c>
      <c r="C32" s="225" t="s">
        <v>182</v>
      </c>
      <c r="D32" s="226"/>
    </row>
    <row r="33" spans="1:4" x14ac:dyDescent="0.25">
      <c r="A33" s="1"/>
      <c r="B33" s="7" t="s">
        <v>25</v>
      </c>
      <c r="C33" s="189">
        <v>0</v>
      </c>
      <c r="D33" s="188"/>
    </row>
    <row r="34" spans="1:4" s="16" customFormat="1" ht="24" x14ac:dyDescent="0.25">
      <c r="A34" s="2"/>
      <c r="B34" s="7" t="s">
        <v>26</v>
      </c>
      <c r="C34" s="189">
        <v>0</v>
      </c>
      <c r="D34" s="188"/>
    </row>
    <row r="35" spans="1:4" s="16" customFormat="1" ht="24" x14ac:dyDescent="0.25">
      <c r="B35" s="7" t="s">
        <v>27</v>
      </c>
      <c r="C35" s="189">
        <v>0</v>
      </c>
      <c r="D35" s="188"/>
    </row>
    <row r="36" spans="1:4" s="16" customFormat="1" x14ac:dyDescent="0.25">
      <c r="B36" s="5" t="s">
        <v>28</v>
      </c>
      <c r="C36" s="189">
        <v>0</v>
      </c>
      <c r="D36" s="188"/>
    </row>
    <row r="37" spans="1:4" s="16" customFormat="1" x14ac:dyDescent="0.25">
      <c r="B37" s="17" t="s">
        <v>29</v>
      </c>
      <c r="C37" s="189">
        <v>0</v>
      </c>
      <c r="D37" s="188"/>
    </row>
    <row r="38" spans="1:4" s="18" customFormat="1" x14ac:dyDescent="0.25">
      <c r="A38" s="16"/>
      <c r="B38" s="17" t="s">
        <v>30</v>
      </c>
      <c r="C38" s="189">
        <v>0</v>
      </c>
      <c r="D38" s="188"/>
    </row>
    <row r="39" spans="1:4" s="19" customFormat="1" ht="24.75" thickBot="1" x14ac:dyDescent="0.3">
      <c r="A39" s="18"/>
      <c r="B39" s="13" t="s">
        <v>31</v>
      </c>
      <c r="C39" s="197">
        <v>0</v>
      </c>
      <c r="D39" s="198"/>
    </row>
    <row r="40" spans="1:4" x14ac:dyDescent="0.25">
      <c r="A40" s="19"/>
      <c r="B40" s="20"/>
      <c r="C40" s="201"/>
      <c r="D40" s="202"/>
    </row>
    <row r="41" spans="1:4" x14ac:dyDescent="0.25">
      <c r="B41" s="10" t="s">
        <v>32</v>
      </c>
      <c r="C41" s="189">
        <v>0</v>
      </c>
      <c r="D41" s="188"/>
    </row>
    <row r="42" spans="1:4" x14ac:dyDescent="0.25">
      <c r="B42" s="21" t="s">
        <v>33</v>
      </c>
      <c r="C42" s="189">
        <v>0</v>
      </c>
      <c r="D42" s="188"/>
    </row>
    <row r="43" spans="1:4" ht="36" x14ac:dyDescent="0.25">
      <c r="B43" s="12" t="s">
        <v>34</v>
      </c>
      <c r="C43" s="189">
        <v>0</v>
      </c>
      <c r="D43" s="188"/>
    </row>
    <row r="44" spans="1:4" ht="24.75" thickBot="1" x14ac:dyDescent="0.3">
      <c r="B44" s="22" t="s">
        <v>35</v>
      </c>
      <c r="C44" s="197">
        <v>0</v>
      </c>
      <c r="D44" s="198"/>
    </row>
    <row r="45" spans="1:4" x14ac:dyDescent="0.25">
      <c r="B45" s="23"/>
      <c r="C45" s="219"/>
      <c r="D45" s="220"/>
    </row>
    <row r="46" spans="1:4" x14ac:dyDescent="0.25">
      <c r="B46" s="10" t="s">
        <v>36</v>
      </c>
      <c r="C46" s="214">
        <v>239692281.5</v>
      </c>
      <c r="D46" s="215"/>
    </row>
    <row r="47" spans="1:4" x14ac:dyDescent="0.25">
      <c r="B47" s="24" t="s">
        <v>37</v>
      </c>
      <c r="C47" s="214">
        <v>0</v>
      </c>
      <c r="D47" s="215"/>
    </row>
    <row r="48" spans="1:4" ht="62.25" customHeight="1" x14ac:dyDescent="0.25">
      <c r="B48" s="12" t="s">
        <v>38</v>
      </c>
      <c r="C48" s="214">
        <v>239692281.5</v>
      </c>
      <c r="D48" s="215"/>
    </row>
    <row r="49" spans="2:4" ht="24" x14ac:dyDescent="0.25">
      <c r="B49" s="12" t="s">
        <v>39</v>
      </c>
      <c r="C49" s="216">
        <v>0</v>
      </c>
      <c r="D49" s="215"/>
    </row>
    <row r="50" spans="2:4" x14ac:dyDescent="0.25">
      <c r="B50" s="11" t="s">
        <v>40</v>
      </c>
      <c r="C50" s="216">
        <v>0</v>
      </c>
      <c r="D50" s="215"/>
    </row>
    <row r="51" spans="2:4" ht="48.75" thickBot="1" x14ac:dyDescent="0.3">
      <c r="B51" s="12" t="s">
        <v>41</v>
      </c>
      <c r="C51" s="217">
        <v>0</v>
      </c>
      <c r="D51" s="218"/>
    </row>
    <row r="52" spans="2:4" ht="15" customHeight="1" x14ac:dyDescent="0.25">
      <c r="B52" s="25"/>
      <c r="C52" s="212"/>
      <c r="D52" s="213"/>
    </row>
    <row r="53" spans="2:4" x14ac:dyDescent="0.25">
      <c r="B53" s="10" t="s">
        <v>42</v>
      </c>
      <c r="C53" s="189">
        <v>0</v>
      </c>
      <c r="D53" s="188"/>
    </row>
    <row r="54" spans="2:4" ht="24" x14ac:dyDescent="0.25">
      <c r="B54" s="26" t="s">
        <v>43</v>
      </c>
      <c r="C54" s="189">
        <v>0</v>
      </c>
      <c r="D54" s="188"/>
    </row>
    <row r="55" spans="2:4" x14ac:dyDescent="0.25">
      <c r="B55" s="27" t="s">
        <v>44</v>
      </c>
      <c r="C55" s="189">
        <v>0</v>
      </c>
      <c r="D55" s="188"/>
    </row>
    <row r="56" spans="2:4" x14ac:dyDescent="0.25">
      <c r="B56" s="27" t="s">
        <v>45</v>
      </c>
      <c r="C56" s="189">
        <v>0</v>
      </c>
      <c r="D56" s="188"/>
    </row>
    <row r="57" spans="2:4" x14ac:dyDescent="0.25">
      <c r="B57" s="12" t="s">
        <v>46</v>
      </c>
      <c r="C57" s="189">
        <v>0</v>
      </c>
      <c r="D57" s="188"/>
    </row>
    <row r="58" spans="2:4" ht="12.75" thickBot="1" x14ac:dyDescent="0.3">
      <c r="B58" s="28" t="s">
        <v>47</v>
      </c>
      <c r="C58" s="197">
        <v>0</v>
      </c>
      <c r="D58" s="198"/>
    </row>
    <row r="59" spans="2:4" x14ac:dyDescent="0.25">
      <c r="B59" s="25"/>
      <c r="C59" s="201"/>
      <c r="D59" s="202"/>
    </row>
    <row r="60" spans="2:4" x14ac:dyDescent="0.25">
      <c r="B60" s="10" t="s">
        <v>48</v>
      </c>
      <c r="C60" s="189">
        <v>0</v>
      </c>
      <c r="D60" s="188"/>
    </row>
    <row r="61" spans="2:4" x14ac:dyDescent="0.25">
      <c r="B61" s="17" t="s">
        <v>49</v>
      </c>
      <c r="C61" s="189">
        <v>0</v>
      </c>
      <c r="D61" s="188"/>
    </row>
    <row r="62" spans="2:4" x14ac:dyDescent="0.25">
      <c r="B62" s="29" t="s">
        <v>50</v>
      </c>
      <c r="C62" s="189">
        <v>0</v>
      </c>
      <c r="D62" s="188"/>
    </row>
    <row r="63" spans="2:4" x14ac:dyDescent="0.25">
      <c r="B63" s="27" t="s">
        <v>51</v>
      </c>
      <c r="C63" s="189">
        <v>0</v>
      </c>
      <c r="D63" s="188"/>
    </row>
    <row r="64" spans="2:4" ht="24" x14ac:dyDescent="0.25">
      <c r="B64" s="30" t="s">
        <v>52</v>
      </c>
      <c r="C64" s="189"/>
      <c r="D64" s="188"/>
    </row>
    <row r="65" spans="2:7" x14ac:dyDescent="0.2">
      <c r="B65" s="31" t="s">
        <v>53</v>
      </c>
      <c r="C65" s="189">
        <v>0</v>
      </c>
      <c r="D65" s="188"/>
    </row>
    <row r="66" spans="2:7" x14ac:dyDescent="0.25">
      <c r="B66" s="27" t="s">
        <v>51</v>
      </c>
      <c r="C66" s="189">
        <v>0</v>
      </c>
      <c r="D66" s="188"/>
    </row>
    <row r="67" spans="2:7" ht="24.75" thickBot="1" x14ac:dyDescent="0.3">
      <c r="B67" s="32" t="s">
        <v>52</v>
      </c>
      <c r="C67" s="197"/>
      <c r="D67" s="198"/>
    </row>
    <row r="68" spans="2:7" ht="12.75" thickBot="1" x14ac:dyDescent="0.3">
      <c r="B68" s="33"/>
      <c r="C68" s="208"/>
      <c r="D68" s="209"/>
    </row>
    <row r="69" spans="2:7" ht="24.95" customHeight="1" thickBot="1" x14ac:dyDescent="0.3">
      <c r="B69" s="34" t="s">
        <v>54</v>
      </c>
      <c r="C69" s="210">
        <f>+C70+C77+C83+C86</f>
        <v>58677822.319999993</v>
      </c>
      <c r="D69" s="211"/>
    </row>
    <row r="70" spans="2:7" ht="24" x14ac:dyDescent="0.25">
      <c r="B70" s="4" t="s">
        <v>55</v>
      </c>
      <c r="C70" s="205">
        <f>+C71+C72+C73+C74</f>
        <v>34629661.579999998</v>
      </c>
      <c r="D70" s="206"/>
      <c r="E70" s="98"/>
    </row>
    <row r="71" spans="2:7" x14ac:dyDescent="0.25">
      <c r="B71" s="7" t="s">
        <v>16</v>
      </c>
      <c r="C71" s="187">
        <v>359318.79</v>
      </c>
      <c r="D71" s="188"/>
      <c r="E71" s="98"/>
      <c r="F71" s="106"/>
      <c r="G71" s="107"/>
    </row>
    <row r="72" spans="2:7" x14ac:dyDescent="0.25">
      <c r="B72" s="7" t="s">
        <v>17</v>
      </c>
      <c r="C72" s="207">
        <v>5684091.3399999999</v>
      </c>
      <c r="D72" s="171"/>
      <c r="F72" s="106"/>
      <c r="G72" s="106"/>
    </row>
    <row r="73" spans="2:7" ht="12" customHeight="1" x14ac:dyDescent="0.25">
      <c r="B73" s="7" t="s">
        <v>18</v>
      </c>
      <c r="C73" s="207">
        <v>16910462.260000002</v>
      </c>
      <c r="D73" s="171"/>
      <c r="F73" s="106"/>
      <c r="G73" s="106"/>
    </row>
    <row r="74" spans="2:7" x14ac:dyDescent="0.25">
      <c r="B74" s="7" t="s">
        <v>19</v>
      </c>
      <c r="C74" s="207">
        <v>11675789.189999999</v>
      </c>
      <c r="D74" s="171"/>
      <c r="F74" s="100"/>
      <c r="G74" s="99"/>
    </row>
    <row r="75" spans="2:7" ht="12.75" thickBot="1" x14ac:dyDescent="0.3">
      <c r="B75" s="8" t="s">
        <v>56</v>
      </c>
      <c r="C75" s="190"/>
      <c r="D75" s="191"/>
    </row>
    <row r="76" spans="2:7" x14ac:dyDescent="0.25">
      <c r="B76" s="35"/>
      <c r="C76" s="201"/>
      <c r="D76" s="202"/>
    </row>
    <row r="77" spans="2:7" ht="24" x14ac:dyDescent="0.25">
      <c r="B77" s="10" t="s">
        <v>57</v>
      </c>
      <c r="C77" s="187">
        <f>+C78+C80</f>
        <v>3080775.33</v>
      </c>
      <c r="D77" s="188"/>
    </row>
    <row r="78" spans="2:7" x14ac:dyDescent="0.25">
      <c r="B78" s="36" t="s">
        <v>58</v>
      </c>
      <c r="C78" s="187">
        <v>0</v>
      </c>
      <c r="D78" s="188"/>
    </row>
    <row r="79" spans="2:7" ht="36" x14ac:dyDescent="0.25">
      <c r="B79" s="12" t="s">
        <v>59</v>
      </c>
      <c r="C79" s="189"/>
      <c r="D79" s="188"/>
      <c r="E79" s="98"/>
    </row>
    <row r="80" spans="2:7" x14ac:dyDescent="0.25">
      <c r="B80" s="36" t="s">
        <v>60</v>
      </c>
      <c r="C80" s="187">
        <v>3080775.33</v>
      </c>
      <c r="D80" s="188"/>
    </row>
    <row r="81" spans="2:5" ht="36.75" thickBot="1" x14ac:dyDescent="0.3">
      <c r="B81" s="28" t="s">
        <v>59</v>
      </c>
      <c r="C81" s="197"/>
      <c r="D81" s="198"/>
      <c r="E81" s="98"/>
    </row>
    <row r="82" spans="2:5" x14ac:dyDescent="0.25">
      <c r="B82" s="25"/>
      <c r="C82" s="201"/>
      <c r="D82" s="202"/>
    </row>
    <row r="83" spans="2:5" x14ac:dyDescent="0.25">
      <c r="B83" s="10" t="s">
        <v>61</v>
      </c>
      <c r="C83" s="187">
        <v>8096303.0099999998</v>
      </c>
      <c r="D83" s="188"/>
    </row>
    <row r="84" spans="2:5" x14ac:dyDescent="0.25">
      <c r="B84" s="36" t="s">
        <v>62</v>
      </c>
      <c r="C84" s="189"/>
      <c r="D84" s="188"/>
    </row>
    <row r="85" spans="2:5" ht="48" x14ac:dyDescent="0.25">
      <c r="B85" s="12" t="s">
        <v>63</v>
      </c>
      <c r="C85" s="189"/>
      <c r="D85" s="188"/>
    </row>
    <row r="86" spans="2:5" x14ac:dyDescent="0.25">
      <c r="B86" s="36" t="s">
        <v>64</v>
      </c>
      <c r="C86" s="187">
        <v>12871082.4</v>
      </c>
      <c r="D86" s="188"/>
    </row>
    <row r="87" spans="2:5" ht="48.75" thickBot="1" x14ac:dyDescent="0.3">
      <c r="B87" s="28" t="s">
        <v>63</v>
      </c>
      <c r="C87" s="197"/>
      <c r="D87" s="198"/>
    </row>
    <row r="88" spans="2:5" ht="12.75" thickBot="1" x14ac:dyDescent="0.3">
      <c r="B88" s="37"/>
      <c r="C88" s="192"/>
      <c r="D88" s="193"/>
    </row>
    <row r="89" spans="2:5" ht="30" customHeight="1" thickBot="1" x14ac:dyDescent="0.3">
      <c r="B89" s="194" t="s">
        <v>65</v>
      </c>
      <c r="C89" s="195"/>
      <c r="D89" s="196"/>
    </row>
    <row r="90" spans="2:5" x14ac:dyDescent="0.25">
      <c r="B90" s="38"/>
      <c r="C90" s="199"/>
      <c r="D90" s="200"/>
    </row>
    <row r="91" spans="2:5" x14ac:dyDescent="0.25">
      <c r="B91" s="10" t="s">
        <v>66</v>
      </c>
      <c r="C91" s="187">
        <v>291799394.92000002</v>
      </c>
      <c r="D91" s="188"/>
    </row>
    <row r="92" spans="2:5" x14ac:dyDescent="0.25">
      <c r="B92" s="36" t="s">
        <v>67</v>
      </c>
      <c r="C92" s="189"/>
      <c r="D92" s="188"/>
    </row>
    <row r="93" spans="2:5" x14ac:dyDescent="0.25">
      <c r="B93" s="39" t="s">
        <v>68</v>
      </c>
      <c r="C93" s="189">
        <v>0</v>
      </c>
      <c r="D93" s="188"/>
    </row>
    <row r="94" spans="2:5" x14ac:dyDescent="0.25">
      <c r="B94" s="39" t="s">
        <v>69</v>
      </c>
      <c r="C94" s="189"/>
      <c r="D94" s="188"/>
    </row>
    <row r="95" spans="2:5" x14ac:dyDescent="0.25">
      <c r="B95" s="36" t="s">
        <v>70</v>
      </c>
      <c r="C95" s="189">
        <v>0</v>
      </c>
      <c r="D95" s="188"/>
    </row>
    <row r="96" spans="2:5" x14ac:dyDescent="0.25">
      <c r="B96" s="39" t="s">
        <v>68</v>
      </c>
      <c r="C96" s="189">
        <v>0</v>
      </c>
      <c r="D96" s="188"/>
    </row>
    <row r="97" spans="2:4" x14ac:dyDescent="0.25">
      <c r="B97" s="39" t="s">
        <v>69</v>
      </c>
      <c r="C97" s="189"/>
      <c r="D97" s="188"/>
    </row>
    <row r="98" spans="2:4" x14ac:dyDescent="0.25">
      <c r="B98" s="36" t="s">
        <v>71</v>
      </c>
      <c r="C98" s="189">
        <v>0</v>
      </c>
      <c r="D98" s="188"/>
    </row>
    <row r="99" spans="2:4" x14ac:dyDescent="0.25">
      <c r="B99" s="39" t="s">
        <v>68</v>
      </c>
      <c r="C99" s="189">
        <v>0</v>
      </c>
      <c r="D99" s="188"/>
    </row>
    <row r="100" spans="2:4" x14ac:dyDescent="0.25">
      <c r="B100" s="39" t="s">
        <v>69</v>
      </c>
      <c r="C100" s="189"/>
      <c r="D100" s="188"/>
    </row>
    <row r="101" spans="2:4" x14ac:dyDescent="0.25">
      <c r="B101" s="36" t="s">
        <v>72</v>
      </c>
      <c r="C101" s="189">
        <v>0</v>
      </c>
      <c r="D101" s="188"/>
    </row>
    <row r="102" spans="2:4" x14ac:dyDescent="0.25">
      <c r="B102" s="39" t="s">
        <v>68</v>
      </c>
      <c r="C102" s="189">
        <v>0</v>
      </c>
      <c r="D102" s="188"/>
    </row>
    <row r="103" spans="2:4" x14ac:dyDescent="0.25">
      <c r="B103" s="39" t="s">
        <v>69</v>
      </c>
      <c r="C103" s="189"/>
      <c r="D103" s="188"/>
    </row>
    <row r="104" spans="2:4" x14ac:dyDescent="0.25">
      <c r="B104" s="36" t="s">
        <v>73</v>
      </c>
      <c r="C104" s="189">
        <v>0</v>
      </c>
      <c r="D104" s="188"/>
    </row>
    <row r="105" spans="2:4" x14ac:dyDescent="0.25">
      <c r="B105" s="39" t="s">
        <v>68</v>
      </c>
      <c r="C105" s="189">
        <v>0</v>
      </c>
      <c r="D105" s="188"/>
    </row>
    <row r="106" spans="2:4" x14ac:dyDescent="0.25">
      <c r="B106" s="39" t="s">
        <v>69</v>
      </c>
      <c r="C106" s="189"/>
      <c r="D106" s="188"/>
    </row>
    <row r="107" spans="2:4" x14ac:dyDescent="0.25">
      <c r="B107" s="36" t="s">
        <v>74</v>
      </c>
      <c r="C107" s="189">
        <v>0</v>
      </c>
      <c r="D107" s="188"/>
    </row>
    <row r="108" spans="2:4" x14ac:dyDescent="0.25">
      <c r="B108" s="39" t="s">
        <v>68</v>
      </c>
      <c r="C108" s="189">
        <v>0</v>
      </c>
      <c r="D108" s="188"/>
    </row>
    <row r="109" spans="2:4" x14ac:dyDescent="0.25">
      <c r="B109" s="39" t="s">
        <v>69</v>
      </c>
      <c r="C109" s="189"/>
      <c r="D109" s="188"/>
    </row>
    <row r="110" spans="2:4" ht="24" x14ac:dyDescent="0.25">
      <c r="B110" s="5" t="s">
        <v>75</v>
      </c>
      <c r="C110" s="187">
        <f>+C111</f>
        <v>71039433.159999996</v>
      </c>
      <c r="D110" s="188"/>
    </row>
    <row r="111" spans="2:4" x14ac:dyDescent="0.25">
      <c r="B111" s="39" t="s">
        <v>68</v>
      </c>
      <c r="C111" s="187">
        <v>71039433.159999996</v>
      </c>
      <c r="D111" s="188"/>
    </row>
    <row r="112" spans="2:4" ht="12.75" thickBot="1" x14ac:dyDescent="0.3">
      <c r="B112" s="40" t="s">
        <v>69</v>
      </c>
      <c r="C112" s="190"/>
      <c r="D112" s="191"/>
    </row>
    <row r="113" spans="2:5" x14ac:dyDescent="0.25">
      <c r="B113" s="41"/>
      <c r="C113" s="201"/>
      <c r="D113" s="202"/>
    </row>
    <row r="114" spans="2:5" ht="57.6" customHeight="1" x14ac:dyDescent="0.25">
      <c r="B114" s="10" t="s">
        <v>76</v>
      </c>
      <c r="C114" s="203">
        <f>+C115</f>
        <v>220676330</v>
      </c>
      <c r="D114" s="204"/>
      <c r="E114" s="98"/>
    </row>
    <row r="115" spans="2:5" x14ac:dyDescent="0.25">
      <c r="B115" s="36" t="s">
        <v>77</v>
      </c>
      <c r="C115" s="187">
        <f>C116</f>
        <v>220676330</v>
      </c>
      <c r="D115" s="188"/>
    </row>
    <row r="116" spans="2:5" ht="12" customHeight="1" x14ac:dyDescent="0.25">
      <c r="B116" s="39" t="s">
        <v>68</v>
      </c>
      <c r="C116" s="187">
        <v>220676330</v>
      </c>
      <c r="D116" s="188"/>
    </row>
    <row r="117" spans="2:5" ht="12" customHeight="1" x14ac:dyDescent="0.25">
      <c r="B117" s="39" t="s">
        <v>69</v>
      </c>
      <c r="C117" s="189" t="s">
        <v>183</v>
      </c>
      <c r="D117" s="188"/>
    </row>
    <row r="118" spans="2:5" x14ac:dyDescent="0.25">
      <c r="B118" s="36" t="s">
        <v>78</v>
      </c>
      <c r="C118" s="189">
        <v>0</v>
      </c>
      <c r="D118" s="188"/>
    </row>
    <row r="119" spans="2:5" x14ac:dyDescent="0.25">
      <c r="B119" s="39" t="s">
        <v>68</v>
      </c>
      <c r="C119" s="189">
        <v>0</v>
      </c>
      <c r="D119" s="188"/>
    </row>
    <row r="120" spans="2:5" x14ac:dyDescent="0.25">
      <c r="B120" s="39" t="s">
        <v>69</v>
      </c>
      <c r="C120" s="189"/>
      <c r="D120" s="188"/>
    </row>
    <row r="121" spans="2:5" x14ac:dyDescent="0.25">
      <c r="B121" s="36" t="s">
        <v>79</v>
      </c>
      <c r="C121" s="189">
        <v>0</v>
      </c>
      <c r="D121" s="188"/>
    </row>
    <row r="122" spans="2:5" x14ac:dyDescent="0.25">
      <c r="B122" s="39" t="s">
        <v>68</v>
      </c>
      <c r="C122" s="189">
        <v>0</v>
      </c>
      <c r="D122" s="188"/>
    </row>
    <row r="123" spans="2:5" x14ac:dyDescent="0.25">
      <c r="B123" s="39" t="s">
        <v>69</v>
      </c>
      <c r="C123" s="189"/>
      <c r="D123" s="188"/>
    </row>
    <row r="124" spans="2:5" x14ac:dyDescent="0.25">
      <c r="B124" s="36" t="s">
        <v>80</v>
      </c>
      <c r="C124" s="189">
        <v>0</v>
      </c>
      <c r="D124" s="188"/>
    </row>
    <row r="125" spans="2:5" x14ac:dyDescent="0.25">
      <c r="B125" s="39" t="s">
        <v>68</v>
      </c>
      <c r="C125" s="189">
        <v>0</v>
      </c>
      <c r="D125" s="188"/>
    </row>
    <row r="126" spans="2:5" x14ac:dyDescent="0.25">
      <c r="B126" s="39" t="s">
        <v>69</v>
      </c>
      <c r="C126" s="189"/>
      <c r="D126" s="188"/>
    </row>
    <row r="127" spans="2:5" x14ac:dyDescent="0.25">
      <c r="B127" s="36" t="s">
        <v>81</v>
      </c>
      <c r="C127" s="189">
        <v>0</v>
      </c>
      <c r="D127" s="188"/>
    </row>
    <row r="128" spans="2:5" x14ac:dyDescent="0.25">
      <c r="B128" s="39" t="s">
        <v>68</v>
      </c>
      <c r="C128" s="189">
        <v>0</v>
      </c>
      <c r="D128" s="188"/>
    </row>
    <row r="129" spans="2:4" x14ac:dyDescent="0.25">
      <c r="B129" s="39" t="s">
        <v>69</v>
      </c>
      <c r="C129" s="189"/>
      <c r="D129" s="188"/>
    </row>
    <row r="130" spans="2:4" x14ac:dyDescent="0.25">
      <c r="B130" s="36" t="s">
        <v>82</v>
      </c>
      <c r="C130" s="189">
        <v>0</v>
      </c>
      <c r="D130" s="188"/>
    </row>
    <row r="131" spans="2:4" x14ac:dyDescent="0.25">
      <c r="B131" s="39" t="s">
        <v>68</v>
      </c>
      <c r="C131" s="189">
        <v>0</v>
      </c>
      <c r="D131" s="188"/>
    </row>
    <row r="132" spans="2:4" x14ac:dyDescent="0.25">
      <c r="B132" s="39" t="s">
        <v>69</v>
      </c>
      <c r="C132" s="189"/>
      <c r="D132" s="188"/>
    </row>
    <row r="133" spans="2:4" x14ac:dyDescent="0.25">
      <c r="B133" s="36" t="s">
        <v>83</v>
      </c>
      <c r="C133" s="189">
        <v>0</v>
      </c>
      <c r="D133" s="188"/>
    </row>
    <row r="134" spans="2:4" x14ac:dyDescent="0.25">
      <c r="B134" s="39" t="s">
        <v>68</v>
      </c>
      <c r="C134" s="189">
        <v>0</v>
      </c>
      <c r="D134" s="188"/>
    </row>
    <row r="135" spans="2:4" x14ac:dyDescent="0.25">
      <c r="B135" s="39" t="s">
        <v>69</v>
      </c>
      <c r="C135" s="189"/>
      <c r="D135" s="188"/>
    </row>
    <row r="136" spans="2:4" x14ac:dyDescent="0.25">
      <c r="B136" s="36" t="s">
        <v>84</v>
      </c>
      <c r="C136" s="189">
        <v>0</v>
      </c>
      <c r="D136" s="188"/>
    </row>
    <row r="137" spans="2:4" x14ac:dyDescent="0.25">
      <c r="B137" s="39" t="s">
        <v>68</v>
      </c>
      <c r="C137" s="189">
        <v>0</v>
      </c>
      <c r="D137" s="188"/>
    </row>
    <row r="138" spans="2:4" x14ac:dyDescent="0.25">
      <c r="B138" s="39" t="s">
        <v>69</v>
      </c>
      <c r="C138" s="189"/>
      <c r="D138" s="188"/>
    </row>
    <row r="139" spans="2:4" x14ac:dyDescent="0.25">
      <c r="B139" s="36" t="s">
        <v>85</v>
      </c>
      <c r="C139" s="189">
        <v>0</v>
      </c>
      <c r="D139" s="188"/>
    </row>
    <row r="140" spans="2:4" x14ac:dyDescent="0.25">
      <c r="B140" s="39" t="s">
        <v>68</v>
      </c>
      <c r="C140" s="189">
        <v>0</v>
      </c>
      <c r="D140" s="188"/>
    </row>
    <row r="141" spans="2:4" ht="12.75" thickBot="1" x14ac:dyDescent="0.3">
      <c r="B141" s="42" t="s">
        <v>69</v>
      </c>
      <c r="C141" s="197"/>
      <c r="D141" s="198"/>
    </row>
    <row r="142" spans="2:4" x14ac:dyDescent="0.25">
      <c r="B142" s="25"/>
      <c r="C142" s="201"/>
      <c r="D142" s="202"/>
    </row>
    <row r="143" spans="2:4" x14ac:dyDescent="0.25">
      <c r="B143" s="10" t="s">
        <v>86</v>
      </c>
      <c r="C143" s="187">
        <f>+C144</f>
        <v>83631.759999999995</v>
      </c>
      <c r="D143" s="188"/>
    </row>
    <row r="144" spans="2:4" x14ac:dyDescent="0.25">
      <c r="B144" s="36" t="s">
        <v>87</v>
      </c>
      <c r="C144" s="187">
        <f>+C145</f>
        <v>83631.759999999995</v>
      </c>
      <c r="D144" s="188"/>
    </row>
    <row r="145" spans="2:5" x14ac:dyDescent="0.25">
      <c r="B145" s="39" t="s">
        <v>68</v>
      </c>
      <c r="C145" s="187">
        <v>83631.759999999995</v>
      </c>
      <c r="D145" s="188"/>
      <c r="E145" s="98"/>
    </row>
    <row r="146" spans="2:5" x14ac:dyDescent="0.25">
      <c r="B146" s="39" t="s">
        <v>69</v>
      </c>
      <c r="C146" s="189" t="s">
        <v>184</v>
      </c>
      <c r="D146" s="188"/>
    </row>
    <row r="147" spans="2:5" x14ac:dyDescent="0.25">
      <c r="B147" s="36" t="s">
        <v>88</v>
      </c>
      <c r="C147" s="189">
        <v>0</v>
      </c>
      <c r="D147" s="188"/>
    </row>
    <row r="148" spans="2:5" x14ac:dyDescent="0.25">
      <c r="B148" s="39" t="s">
        <v>68</v>
      </c>
      <c r="C148" s="189">
        <v>0</v>
      </c>
      <c r="D148" s="188"/>
    </row>
    <row r="149" spans="2:5" x14ac:dyDescent="0.25">
      <c r="B149" s="39" t="s">
        <v>69</v>
      </c>
      <c r="C149" s="189"/>
      <c r="D149" s="188"/>
    </row>
    <row r="150" spans="2:5" ht="24" x14ac:dyDescent="0.25">
      <c r="B150" s="5" t="s">
        <v>89</v>
      </c>
      <c r="C150" s="189">
        <v>0</v>
      </c>
      <c r="D150" s="188"/>
    </row>
    <row r="151" spans="2:5" x14ac:dyDescent="0.25">
      <c r="B151" s="39" t="s">
        <v>68</v>
      </c>
      <c r="C151" s="189">
        <v>0</v>
      </c>
      <c r="D151" s="188"/>
    </row>
    <row r="152" spans="2:5" x14ac:dyDescent="0.25">
      <c r="B152" s="39" t="s">
        <v>69</v>
      </c>
      <c r="C152" s="189"/>
      <c r="D152" s="188"/>
    </row>
    <row r="153" spans="2:5" x14ac:dyDescent="0.25">
      <c r="B153" s="36" t="s">
        <v>90</v>
      </c>
      <c r="C153" s="189">
        <v>0</v>
      </c>
      <c r="D153" s="188"/>
    </row>
    <row r="154" spans="2:5" x14ac:dyDescent="0.25">
      <c r="B154" s="39" t="s">
        <v>68</v>
      </c>
      <c r="C154" s="189">
        <v>0</v>
      </c>
      <c r="D154" s="188"/>
    </row>
    <row r="155" spans="2:5" x14ac:dyDescent="0.25">
      <c r="B155" s="39" t="s">
        <v>69</v>
      </c>
      <c r="C155" s="189"/>
      <c r="D155" s="188"/>
    </row>
    <row r="156" spans="2:5" x14ac:dyDescent="0.25">
      <c r="B156" s="36" t="s">
        <v>91</v>
      </c>
      <c r="C156" s="189">
        <v>0</v>
      </c>
      <c r="D156" s="188"/>
    </row>
    <row r="157" spans="2:5" x14ac:dyDescent="0.25">
      <c r="B157" s="39" t="s">
        <v>68</v>
      </c>
      <c r="C157" s="189">
        <v>0</v>
      </c>
      <c r="D157" s="188"/>
    </row>
    <row r="158" spans="2:5" ht="12.75" thickBot="1" x14ac:dyDescent="0.3">
      <c r="B158" s="42" t="s">
        <v>69</v>
      </c>
      <c r="C158" s="197"/>
      <c r="D158" s="198"/>
    </row>
    <row r="159" spans="2:5" x14ac:dyDescent="0.25">
      <c r="B159" s="25"/>
      <c r="C159" s="201"/>
      <c r="D159" s="202"/>
    </row>
    <row r="160" spans="2:5" x14ac:dyDescent="0.25">
      <c r="B160" s="10" t="s">
        <v>92</v>
      </c>
      <c r="C160" s="187">
        <v>267048848.66</v>
      </c>
      <c r="D160" s="188"/>
    </row>
    <row r="161" spans="2:4" x14ac:dyDescent="0.25">
      <c r="B161" s="7" t="s">
        <v>93</v>
      </c>
      <c r="C161" s="189" t="s">
        <v>185</v>
      </c>
      <c r="D161" s="188"/>
    </row>
    <row r="162" spans="2:4" x14ac:dyDescent="0.25">
      <c r="B162" s="43" t="s">
        <v>94</v>
      </c>
      <c r="C162" s="187">
        <f>+C160</f>
        <v>267048848.66</v>
      </c>
      <c r="D162" s="188"/>
    </row>
    <row r="163" spans="2:4" x14ac:dyDescent="0.25">
      <c r="B163" s="43" t="s">
        <v>95</v>
      </c>
      <c r="C163" s="189">
        <v>0</v>
      </c>
      <c r="D163" s="188"/>
    </row>
    <row r="164" spans="2:4" x14ac:dyDescent="0.25">
      <c r="B164" s="43" t="s">
        <v>96</v>
      </c>
      <c r="C164" s="189">
        <v>0</v>
      </c>
      <c r="D164" s="188"/>
    </row>
    <row r="165" spans="2:4" x14ac:dyDescent="0.25">
      <c r="B165" s="43" t="s">
        <v>97</v>
      </c>
      <c r="C165" s="189">
        <v>0</v>
      </c>
      <c r="D165" s="188"/>
    </row>
    <row r="166" spans="2:4" x14ac:dyDescent="0.25">
      <c r="B166" s="43" t="s">
        <v>98</v>
      </c>
      <c r="C166" s="189">
        <v>0</v>
      </c>
      <c r="D166" s="188"/>
    </row>
    <row r="167" spans="2:4" ht="36" customHeight="1" thickBot="1" x14ac:dyDescent="0.3">
      <c r="B167" s="44" t="s">
        <v>99</v>
      </c>
      <c r="C167" s="197">
        <v>0</v>
      </c>
      <c r="D167" s="198"/>
    </row>
    <row r="168" spans="2:4" ht="12" customHeight="1" thickBot="1" x14ac:dyDescent="0.3">
      <c r="B168" s="45"/>
      <c r="C168" s="192"/>
      <c r="D168" s="193"/>
    </row>
    <row r="169" spans="2:4" ht="30" customHeight="1" thickBot="1" x14ac:dyDescent="0.3">
      <c r="B169" s="194" t="s">
        <v>100</v>
      </c>
      <c r="C169" s="195"/>
      <c r="D169" s="196"/>
    </row>
    <row r="170" spans="2:4" ht="12" customHeight="1" thickBot="1" x14ac:dyDescent="0.3">
      <c r="B170" s="46"/>
      <c r="C170" s="192"/>
      <c r="D170" s="193"/>
    </row>
    <row r="171" spans="2:4" x14ac:dyDescent="0.25">
      <c r="B171" s="38"/>
      <c r="C171" s="199"/>
      <c r="D171" s="200"/>
    </row>
    <row r="172" spans="2:4" x14ac:dyDescent="0.25">
      <c r="B172" s="36" t="s">
        <v>101</v>
      </c>
      <c r="C172" s="187">
        <v>-6127468</v>
      </c>
      <c r="D172" s="188"/>
    </row>
    <row r="173" spans="2:4" x14ac:dyDescent="0.25">
      <c r="B173" s="39" t="s">
        <v>102</v>
      </c>
      <c r="C173" s="189" t="s">
        <v>186</v>
      </c>
      <c r="D173" s="188"/>
    </row>
    <row r="174" spans="2:4" x14ac:dyDescent="0.25">
      <c r="B174" s="36" t="s">
        <v>103</v>
      </c>
      <c r="C174" s="187">
        <v>24750546.260000002</v>
      </c>
      <c r="D174" s="188"/>
    </row>
    <row r="175" spans="2:4" ht="24.75" thickBot="1" x14ac:dyDescent="0.3">
      <c r="B175" s="40" t="s">
        <v>104</v>
      </c>
      <c r="C175" s="190" t="s">
        <v>187</v>
      </c>
      <c r="D175" s="191"/>
    </row>
    <row r="176" spans="2:4" ht="12.75" thickBot="1" x14ac:dyDescent="0.3">
      <c r="B176" s="37"/>
      <c r="C176" s="192"/>
      <c r="D176" s="193"/>
    </row>
    <row r="177" spans="2:4" ht="30" customHeight="1" thickBot="1" x14ac:dyDescent="0.3">
      <c r="B177" s="194" t="s">
        <v>105</v>
      </c>
      <c r="C177" s="195"/>
      <c r="D177" s="196"/>
    </row>
    <row r="178" spans="2:4" ht="30" customHeight="1" thickBot="1" x14ac:dyDescent="0.3">
      <c r="B178" s="180" t="s">
        <v>4</v>
      </c>
      <c r="C178" s="181"/>
      <c r="D178" s="182"/>
    </row>
    <row r="179" spans="2:4" ht="30" customHeight="1" thickBot="1" x14ac:dyDescent="0.3">
      <c r="B179" s="47" t="s">
        <v>106</v>
      </c>
      <c r="C179" s="48" t="s">
        <v>188</v>
      </c>
      <c r="D179" s="49" t="s">
        <v>189</v>
      </c>
    </row>
    <row r="180" spans="2:4" ht="30" customHeight="1" thickBot="1" x14ac:dyDescent="0.25">
      <c r="B180" s="50" t="s">
        <v>107</v>
      </c>
      <c r="C180" s="92">
        <f>+C182</f>
        <v>40458959.100000001</v>
      </c>
      <c r="D180" s="93">
        <f>+D182</f>
        <v>22235284.059999999</v>
      </c>
    </row>
    <row r="181" spans="2:4" ht="12.75" thickBot="1" x14ac:dyDescent="0.25">
      <c r="B181" s="51" t="s">
        <v>108</v>
      </c>
      <c r="C181" s="92">
        <v>0</v>
      </c>
      <c r="D181" s="95">
        <v>0</v>
      </c>
    </row>
    <row r="182" spans="2:4" ht="12.75" thickBot="1" x14ac:dyDescent="0.25">
      <c r="B182" s="50" t="s">
        <v>109</v>
      </c>
      <c r="C182" s="92">
        <v>40458959.100000001</v>
      </c>
      <c r="D182" s="93">
        <v>22235284.059999999</v>
      </c>
    </row>
    <row r="183" spans="2:4" ht="12.75" thickBot="1" x14ac:dyDescent="0.25">
      <c r="B183" s="51" t="s">
        <v>110</v>
      </c>
      <c r="C183" s="92">
        <v>0</v>
      </c>
      <c r="D183" s="95">
        <v>0</v>
      </c>
    </row>
    <row r="184" spans="2:4" ht="12.75" thickBot="1" x14ac:dyDescent="0.25">
      <c r="B184" s="50" t="s">
        <v>111</v>
      </c>
      <c r="C184" s="92">
        <v>0</v>
      </c>
      <c r="D184" s="93">
        <v>0</v>
      </c>
    </row>
    <row r="185" spans="2:4" ht="12.75" thickBot="1" x14ac:dyDescent="0.25">
      <c r="B185" s="51" t="s">
        <v>112</v>
      </c>
      <c r="C185" s="94">
        <v>0</v>
      </c>
      <c r="D185" s="95">
        <v>0</v>
      </c>
    </row>
    <row r="186" spans="2:4" ht="12.75" thickBot="1" x14ac:dyDescent="0.25">
      <c r="B186" s="52" t="s">
        <v>113</v>
      </c>
      <c r="C186" s="92">
        <v>0</v>
      </c>
      <c r="D186" s="93">
        <v>0</v>
      </c>
    </row>
    <row r="187" spans="2:4" x14ac:dyDescent="0.2">
      <c r="B187" s="53"/>
      <c r="C187" s="183"/>
      <c r="D187" s="184"/>
    </row>
    <row r="188" spans="2:4" ht="24" x14ac:dyDescent="0.25">
      <c r="B188" s="54" t="s">
        <v>114</v>
      </c>
      <c r="C188" s="185">
        <v>0</v>
      </c>
      <c r="D188" s="186"/>
    </row>
    <row r="189" spans="2:4" ht="36" x14ac:dyDescent="0.25">
      <c r="B189" s="55" t="s">
        <v>115</v>
      </c>
      <c r="C189" s="185">
        <v>0</v>
      </c>
      <c r="D189" s="186"/>
    </row>
    <row r="190" spans="2:4" x14ac:dyDescent="0.25">
      <c r="B190" s="56" t="s">
        <v>116</v>
      </c>
      <c r="C190" s="185">
        <v>0</v>
      </c>
      <c r="D190" s="186"/>
    </row>
    <row r="191" spans="2:4" x14ac:dyDescent="0.25">
      <c r="B191" s="56" t="s">
        <v>117</v>
      </c>
      <c r="C191" s="185">
        <v>0</v>
      </c>
      <c r="D191" s="186"/>
    </row>
    <row r="192" spans="2:4" ht="24.75" thickBot="1" x14ac:dyDescent="0.3">
      <c r="B192" s="57" t="s">
        <v>118</v>
      </c>
      <c r="C192" s="166">
        <v>0</v>
      </c>
      <c r="D192" s="167"/>
    </row>
    <row r="193" spans="2:4" x14ac:dyDescent="0.25">
      <c r="B193" s="58"/>
      <c r="C193" s="168"/>
      <c r="D193" s="169"/>
    </row>
    <row r="194" spans="2:4" ht="36" x14ac:dyDescent="0.25">
      <c r="B194" s="54" t="s">
        <v>119</v>
      </c>
      <c r="C194" s="170"/>
      <c r="D194" s="171"/>
    </row>
    <row r="195" spans="2:4" ht="24.75" thickBot="1" x14ac:dyDescent="0.3">
      <c r="B195" s="57" t="s">
        <v>120</v>
      </c>
      <c r="C195" s="172"/>
      <c r="D195" s="173"/>
    </row>
    <row r="196" spans="2:4" ht="24" customHeight="1" thickBot="1" x14ac:dyDescent="0.3">
      <c r="B196" s="59" t="s">
        <v>121</v>
      </c>
      <c r="C196" s="101">
        <v>2022</v>
      </c>
      <c r="D196" s="103">
        <v>2021</v>
      </c>
    </row>
    <row r="197" spans="2:4" ht="12" customHeight="1" x14ac:dyDescent="0.25">
      <c r="B197" s="60" t="s">
        <v>122</v>
      </c>
      <c r="C197" s="102">
        <v>24704066.359999999</v>
      </c>
      <c r="D197" s="102">
        <v>-23544475.829999998</v>
      </c>
    </row>
    <row r="198" spans="2:4" x14ac:dyDescent="0.2">
      <c r="B198" s="61" t="s">
        <v>123</v>
      </c>
      <c r="C198" s="83">
        <v>0</v>
      </c>
      <c r="D198" s="83">
        <v>0</v>
      </c>
    </row>
    <row r="199" spans="2:4" x14ac:dyDescent="0.2">
      <c r="B199" s="61" t="s">
        <v>124</v>
      </c>
      <c r="C199" s="84">
        <v>0</v>
      </c>
      <c r="D199" s="86">
        <v>0</v>
      </c>
    </row>
    <row r="200" spans="2:4" x14ac:dyDescent="0.2">
      <c r="B200" s="61" t="s">
        <v>125</v>
      </c>
      <c r="C200" s="84">
        <v>0</v>
      </c>
      <c r="D200" s="86">
        <v>0</v>
      </c>
    </row>
    <row r="201" spans="2:4" x14ac:dyDescent="0.2">
      <c r="B201" s="61" t="s">
        <v>126</v>
      </c>
      <c r="C201" s="84">
        <v>0</v>
      </c>
      <c r="D201" s="86">
        <v>0</v>
      </c>
    </row>
    <row r="202" spans="2:4" x14ac:dyDescent="0.2">
      <c r="B202" s="61" t="s">
        <v>127</v>
      </c>
      <c r="C202" s="84">
        <v>0</v>
      </c>
      <c r="D202" s="86">
        <v>0</v>
      </c>
    </row>
    <row r="203" spans="2:4" x14ac:dyDescent="0.2">
      <c r="B203" s="61" t="s">
        <v>128</v>
      </c>
      <c r="C203" s="84">
        <v>-19390263.280000001</v>
      </c>
      <c r="D203" s="86">
        <v>2263661.1</v>
      </c>
    </row>
    <row r="204" spans="2:4" ht="12.75" thickBot="1" x14ac:dyDescent="0.25">
      <c r="B204" s="62" t="s">
        <v>129</v>
      </c>
      <c r="C204" s="85">
        <v>0</v>
      </c>
      <c r="D204" s="87">
        <v>0</v>
      </c>
    </row>
    <row r="205" spans="2:4" ht="15.75" customHeight="1" thickBot="1" x14ac:dyDescent="0.3">
      <c r="B205" s="174" t="s">
        <v>130</v>
      </c>
      <c r="C205" s="175"/>
      <c r="D205" s="176"/>
    </row>
    <row r="206" spans="2:4" ht="12.75" thickBot="1" x14ac:dyDescent="0.3">
      <c r="B206" s="37"/>
      <c r="C206" s="78"/>
      <c r="D206" s="63"/>
    </row>
    <row r="207" spans="2:4" ht="36.75" customHeight="1" thickBot="1" x14ac:dyDescent="0.3">
      <c r="B207" s="177" t="s">
        <v>131</v>
      </c>
      <c r="C207" s="178"/>
      <c r="D207" s="179"/>
    </row>
    <row r="208" spans="2:4" ht="15" customHeight="1" x14ac:dyDescent="0.25">
      <c r="B208" s="150" t="s">
        <v>181</v>
      </c>
      <c r="C208" s="151"/>
      <c r="D208" s="152"/>
    </row>
    <row r="209" spans="2:5" ht="24" customHeight="1" x14ac:dyDescent="0.25">
      <c r="B209" s="153" t="s">
        <v>132</v>
      </c>
      <c r="C209" s="154"/>
      <c r="D209" s="155"/>
    </row>
    <row r="210" spans="2:5" x14ac:dyDescent="0.25">
      <c r="B210" s="156" t="s">
        <v>198</v>
      </c>
      <c r="C210" s="157"/>
      <c r="D210" s="158"/>
    </row>
    <row r="211" spans="2:5" ht="15.75" customHeight="1" thickBot="1" x14ac:dyDescent="0.3">
      <c r="B211" s="159" t="s">
        <v>133</v>
      </c>
      <c r="C211" s="160"/>
      <c r="D211" s="161"/>
    </row>
    <row r="212" spans="2:5" ht="30" customHeight="1" thickBot="1" x14ac:dyDescent="0.3">
      <c r="B212" s="162" t="s">
        <v>134</v>
      </c>
      <c r="C212" s="163"/>
      <c r="D212" s="76">
        <f>+D214+D215</f>
        <v>291799394.92000002</v>
      </c>
    </row>
    <row r="213" spans="2:5" ht="12" customHeight="1" x14ac:dyDescent="0.25">
      <c r="B213" s="164"/>
      <c r="C213" s="165"/>
      <c r="D213" s="64"/>
    </row>
    <row r="214" spans="2:5" ht="12" customHeight="1" x14ac:dyDescent="0.25">
      <c r="B214" s="146" t="s">
        <v>135</v>
      </c>
      <c r="C214" s="147"/>
      <c r="D214" s="88">
        <f>291799394.92-83631.76</f>
        <v>291715763.16000003</v>
      </c>
      <c r="E214" s="98"/>
    </row>
    <row r="215" spans="2:5" ht="12" customHeight="1" x14ac:dyDescent="0.25">
      <c r="B215" s="148" t="s">
        <v>136</v>
      </c>
      <c r="C215" s="149"/>
      <c r="D215" s="72">
        <v>83631.759999999995</v>
      </c>
      <c r="E215" s="98"/>
    </row>
    <row r="216" spans="2:5" ht="12" customHeight="1" x14ac:dyDescent="0.25">
      <c r="B216" s="148" t="s">
        <v>137</v>
      </c>
      <c r="C216" s="149"/>
      <c r="D216" s="73">
        <v>0</v>
      </c>
    </row>
    <row r="217" spans="2:5" ht="12" customHeight="1" x14ac:dyDescent="0.25">
      <c r="B217" s="148" t="s">
        <v>138</v>
      </c>
      <c r="C217" s="149"/>
      <c r="D217" s="73">
        <v>0</v>
      </c>
      <c r="E217" s="98"/>
    </row>
    <row r="218" spans="2:5" ht="12" customHeight="1" x14ac:dyDescent="0.25">
      <c r="B218" s="148" t="s">
        <v>139</v>
      </c>
      <c r="C218" s="149"/>
      <c r="D218" s="73">
        <v>0</v>
      </c>
    </row>
    <row r="219" spans="2:5" ht="12" customHeight="1" x14ac:dyDescent="0.25">
      <c r="B219" s="148" t="s">
        <v>140</v>
      </c>
      <c r="C219" s="149"/>
      <c r="D219" s="73">
        <v>0</v>
      </c>
    </row>
    <row r="220" spans="2:5" ht="12" customHeight="1" thickBot="1" x14ac:dyDescent="0.3">
      <c r="B220" s="142" t="s">
        <v>141</v>
      </c>
      <c r="C220" s="143"/>
      <c r="D220" s="74">
        <v>0</v>
      </c>
    </row>
    <row r="221" spans="2:5" ht="12" customHeight="1" x14ac:dyDescent="0.25">
      <c r="B221" s="144"/>
      <c r="C221" s="145"/>
      <c r="D221" s="65"/>
    </row>
    <row r="222" spans="2:5" ht="12" customHeight="1" x14ac:dyDescent="0.25">
      <c r="B222" s="146" t="s">
        <v>142</v>
      </c>
      <c r="C222" s="147"/>
      <c r="D222" s="88">
        <f>SUM(D223:D225)</f>
        <v>0</v>
      </c>
    </row>
    <row r="223" spans="2:5" ht="12" customHeight="1" x14ac:dyDescent="0.25">
      <c r="B223" s="148" t="s">
        <v>143</v>
      </c>
      <c r="C223" s="149"/>
      <c r="D223" s="73">
        <v>0</v>
      </c>
    </row>
    <row r="224" spans="2:5" ht="12" customHeight="1" x14ac:dyDescent="0.25">
      <c r="B224" s="148" t="s">
        <v>144</v>
      </c>
      <c r="C224" s="149"/>
      <c r="D224" s="73">
        <v>0</v>
      </c>
    </row>
    <row r="225" spans="2:6" ht="12" customHeight="1" x14ac:dyDescent="0.25">
      <c r="B225" s="148" t="s">
        <v>145</v>
      </c>
      <c r="C225" s="149"/>
      <c r="D225" s="73">
        <v>0</v>
      </c>
    </row>
    <row r="226" spans="2:6" ht="12" customHeight="1" thickBot="1" x14ac:dyDescent="0.3">
      <c r="B226" s="66"/>
      <c r="C226" s="79"/>
      <c r="D226" s="67"/>
    </row>
    <row r="227" spans="2:6" ht="12" customHeight="1" thickBot="1" x14ac:dyDescent="0.3">
      <c r="B227" s="116" t="s">
        <v>146</v>
      </c>
      <c r="C227" s="117"/>
      <c r="D227" s="89">
        <f>D214+D215</f>
        <v>291799394.92000002</v>
      </c>
    </row>
    <row r="228" spans="2:6" ht="12" customHeight="1" thickBot="1" x14ac:dyDescent="0.3">
      <c r="B228" s="68"/>
      <c r="C228" s="80"/>
      <c r="D228" s="91"/>
    </row>
    <row r="229" spans="2:6" ht="15" customHeight="1" x14ac:dyDescent="0.25">
      <c r="B229" s="128" t="s">
        <v>190</v>
      </c>
      <c r="C229" s="129"/>
      <c r="D229" s="130"/>
    </row>
    <row r="230" spans="2:6" ht="24" customHeight="1" x14ac:dyDescent="0.25">
      <c r="B230" s="131" t="s">
        <v>147</v>
      </c>
      <c r="C230" s="132"/>
      <c r="D230" s="133"/>
    </row>
    <row r="231" spans="2:6" x14ac:dyDescent="0.25">
      <c r="B231" s="134" t="s">
        <v>199</v>
      </c>
      <c r="C231" s="135"/>
      <c r="D231" s="136"/>
    </row>
    <row r="232" spans="2:6" ht="15.75" customHeight="1" thickBot="1" x14ac:dyDescent="0.3">
      <c r="B232" s="137" t="s">
        <v>133</v>
      </c>
      <c r="C232" s="138"/>
      <c r="D232" s="139"/>
    </row>
    <row r="233" spans="2:6" ht="30" customHeight="1" thickBot="1" x14ac:dyDescent="0.3">
      <c r="B233" s="140" t="s">
        <v>148</v>
      </c>
      <c r="C233" s="141"/>
      <c r="D233" s="75">
        <v>267048848.66</v>
      </c>
      <c r="F233" s="98"/>
    </row>
    <row r="234" spans="2:6" ht="12" customHeight="1" x14ac:dyDescent="0.25">
      <c r="B234" s="124"/>
      <c r="C234" s="125"/>
      <c r="D234" s="64"/>
      <c r="F234" s="98"/>
    </row>
    <row r="235" spans="2:6" ht="12" customHeight="1" x14ac:dyDescent="0.25">
      <c r="B235" s="118" t="s">
        <v>149</v>
      </c>
      <c r="C235" s="119"/>
      <c r="D235" s="73">
        <v>0</v>
      </c>
    </row>
    <row r="236" spans="2:6" ht="12" customHeight="1" x14ac:dyDescent="0.25">
      <c r="B236" s="126" t="s">
        <v>150</v>
      </c>
      <c r="C236" s="127"/>
      <c r="D236" s="73">
        <v>0</v>
      </c>
    </row>
    <row r="237" spans="2:6" ht="12" customHeight="1" x14ac:dyDescent="0.25">
      <c r="B237" s="112" t="s">
        <v>151</v>
      </c>
      <c r="C237" s="113"/>
      <c r="D237" s="73">
        <v>0</v>
      </c>
    </row>
    <row r="238" spans="2:6" ht="12" customHeight="1" x14ac:dyDescent="0.25">
      <c r="B238" s="112" t="s">
        <v>152</v>
      </c>
      <c r="C238" s="113"/>
      <c r="D238" s="73">
        <v>0</v>
      </c>
    </row>
    <row r="239" spans="2:6" ht="12" customHeight="1" x14ac:dyDescent="0.25">
      <c r="B239" s="126" t="s">
        <v>153</v>
      </c>
      <c r="C239" s="127"/>
      <c r="D239" s="73">
        <v>0</v>
      </c>
    </row>
    <row r="240" spans="2:6" ht="12" customHeight="1" x14ac:dyDescent="0.25">
      <c r="B240" s="112" t="s">
        <v>154</v>
      </c>
      <c r="C240" s="113"/>
      <c r="D240" s="73">
        <v>0</v>
      </c>
    </row>
    <row r="241" spans="2:4" ht="12" customHeight="1" x14ac:dyDescent="0.25">
      <c r="B241" s="112" t="s">
        <v>155</v>
      </c>
      <c r="C241" s="113"/>
      <c r="D241" s="73">
        <v>0</v>
      </c>
    </row>
    <row r="242" spans="2:4" ht="12" customHeight="1" x14ac:dyDescent="0.25">
      <c r="B242" s="112" t="s">
        <v>156</v>
      </c>
      <c r="C242" s="113"/>
      <c r="D242" s="73">
        <v>0</v>
      </c>
    </row>
    <row r="243" spans="2:4" ht="12" customHeight="1" x14ac:dyDescent="0.25">
      <c r="B243" s="112" t="s">
        <v>157</v>
      </c>
      <c r="C243" s="113"/>
      <c r="D243" s="73">
        <v>0</v>
      </c>
    </row>
    <row r="244" spans="2:4" ht="12" customHeight="1" x14ac:dyDescent="0.25">
      <c r="B244" s="112" t="s">
        <v>158</v>
      </c>
      <c r="C244" s="113"/>
      <c r="D244" s="73">
        <v>0</v>
      </c>
    </row>
    <row r="245" spans="2:4" ht="12" customHeight="1" x14ac:dyDescent="0.25">
      <c r="B245" s="112" t="s">
        <v>159</v>
      </c>
      <c r="C245" s="113"/>
      <c r="D245" s="73">
        <v>0</v>
      </c>
    </row>
    <row r="246" spans="2:4" ht="12" customHeight="1" x14ac:dyDescent="0.25">
      <c r="B246" s="112" t="s">
        <v>160</v>
      </c>
      <c r="C246" s="113"/>
      <c r="D246" s="73">
        <v>0</v>
      </c>
    </row>
    <row r="247" spans="2:4" ht="12" customHeight="1" x14ac:dyDescent="0.25">
      <c r="B247" s="112" t="s">
        <v>161</v>
      </c>
      <c r="C247" s="113"/>
      <c r="D247" s="73">
        <v>0</v>
      </c>
    </row>
    <row r="248" spans="2:4" ht="12" customHeight="1" x14ac:dyDescent="0.25">
      <c r="B248" s="112" t="s">
        <v>162</v>
      </c>
      <c r="C248" s="113"/>
      <c r="D248" s="73">
        <v>0</v>
      </c>
    </row>
    <row r="249" spans="2:4" ht="12" customHeight="1" x14ac:dyDescent="0.25">
      <c r="B249" s="112" t="s">
        <v>163</v>
      </c>
      <c r="C249" s="113"/>
      <c r="D249" s="73">
        <v>0</v>
      </c>
    </row>
    <row r="250" spans="2:4" ht="12" customHeight="1" x14ac:dyDescent="0.25">
      <c r="B250" s="112" t="s">
        <v>164</v>
      </c>
      <c r="C250" s="113"/>
      <c r="D250" s="73">
        <v>0</v>
      </c>
    </row>
    <row r="251" spans="2:4" ht="12" customHeight="1" x14ac:dyDescent="0.25">
      <c r="B251" s="112" t="s">
        <v>165</v>
      </c>
      <c r="C251" s="113"/>
      <c r="D251" s="73">
        <v>0</v>
      </c>
    </row>
    <row r="252" spans="2:4" ht="12" customHeight="1" x14ac:dyDescent="0.25">
      <c r="B252" s="112" t="s">
        <v>166</v>
      </c>
      <c r="C252" s="113"/>
      <c r="D252" s="73">
        <v>0</v>
      </c>
    </row>
    <row r="253" spans="2:4" ht="12" customHeight="1" x14ac:dyDescent="0.25">
      <c r="B253" s="112" t="s">
        <v>167</v>
      </c>
      <c r="C253" s="113"/>
      <c r="D253" s="73">
        <v>0</v>
      </c>
    </row>
    <row r="254" spans="2:4" ht="12" customHeight="1" x14ac:dyDescent="0.25">
      <c r="B254" s="112" t="s">
        <v>168</v>
      </c>
      <c r="C254" s="113"/>
      <c r="D254" s="73">
        <v>0</v>
      </c>
    </row>
    <row r="255" spans="2:4" ht="12" customHeight="1" x14ac:dyDescent="0.25">
      <c r="B255" s="112" t="s">
        <v>169</v>
      </c>
      <c r="C255" s="113"/>
      <c r="D255" s="73">
        <v>12131644.560000001</v>
      </c>
    </row>
    <row r="256" spans="2:4" ht="12" customHeight="1" thickBot="1" x14ac:dyDescent="0.3">
      <c r="B256" s="120" t="s">
        <v>170</v>
      </c>
      <c r="C256" s="121"/>
      <c r="D256" s="74">
        <v>0</v>
      </c>
    </row>
    <row r="257" spans="2:4" ht="12" customHeight="1" x14ac:dyDescent="0.25">
      <c r="B257" s="122"/>
      <c r="C257" s="123"/>
      <c r="D257" s="65"/>
    </row>
    <row r="258" spans="2:4" ht="12" customHeight="1" x14ac:dyDescent="0.25">
      <c r="B258" s="118" t="s">
        <v>171</v>
      </c>
      <c r="C258" s="119"/>
      <c r="D258" s="73">
        <v>0</v>
      </c>
    </row>
    <row r="259" spans="2:4" ht="12" customHeight="1" x14ac:dyDescent="0.25">
      <c r="B259" s="112" t="s">
        <v>172</v>
      </c>
      <c r="C259" s="113"/>
      <c r="D259" s="73">
        <v>0</v>
      </c>
    </row>
    <row r="260" spans="2:4" ht="12" customHeight="1" x14ac:dyDescent="0.25">
      <c r="B260" s="112" t="s">
        <v>173</v>
      </c>
      <c r="C260" s="113"/>
      <c r="D260" s="73">
        <v>0</v>
      </c>
    </row>
    <row r="261" spans="2:4" ht="12" customHeight="1" x14ac:dyDescent="0.25">
      <c r="B261" s="112" t="s">
        <v>174</v>
      </c>
      <c r="C261" s="113"/>
      <c r="D261" s="73">
        <v>0</v>
      </c>
    </row>
    <row r="262" spans="2:4" ht="12" customHeight="1" x14ac:dyDescent="0.25">
      <c r="B262" s="112" t="s">
        <v>175</v>
      </c>
      <c r="C262" s="113"/>
      <c r="D262" s="73">
        <v>0</v>
      </c>
    </row>
    <row r="263" spans="2:4" ht="12" customHeight="1" x14ac:dyDescent="0.25">
      <c r="B263" s="112" t="s">
        <v>176</v>
      </c>
      <c r="C263" s="113"/>
      <c r="D263" s="73">
        <v>0</v>
      </c>
    </row>
    <row r="264" spans="2:4" ht="12" customHeight="1" x14ac:dyDescent="0.25">
      <c r="B264" s="112" t="s">
        <v>177</v>
      </c>
      <c r="C264" s="113"/>
      <c r="D264" s="73">
        <v>0</v>
      </c>
    </row>
    <row r="265" spans="2:4" ht="12" customHeight="1" x14ac:dyDescent="0.25">
      <c r="B265" s="112" t="s">
        <v>178</v>
      </c>
      <c r="C265" s="113"/>
      <c r="D265" s="73">
        <v>0</v>
      </c>
    </row>
    <row r="266" spans="2:4" ht="12" customHeight="1" thickBot="1" x14ac:dyDescent="0.3">
      <c r="B266" s="114"/>
      <c r="C266" s="115"/>
      <c r="D266" s="69"/>
    </row>
    <row r="267" spans="2:4" ht="12" customHeight="1" thickBot="1" x14ac:dyDescent="0.3">
      <c r="B267" s="116" t="s">
        <v>179</v>
      </c>
      <c r="C267" s="117"/>
      <c r="D267" s="90">
        <f>+D233-D255</f>
        <v>254917204.09999999</v>
      </c>
    </row>
    <row r="268" spans="2:4" ht="12.75" thickBot="1" x14ac:dyDescent="0.3">
      <c r="B268" s="70"/>
      <c r="C268" s="81"/>
      <c r="D268" s="71"/>
    </row>
    <row r="270" spans="2:4" ht="12.75" x14ac:dyDescent="0.25">
      <c r="B270" s="97"/>
    </row>
    <row r="271" spans="2:4" x14ac:dyDescent="0.2">
      <c r="B271" s="96"/>
    </row>
    <row r="272" spans="2:4" ht="50.45" customHeight="1" x14ac:dyDescent="0.25">
      <c r="B272" s="108"/>
      <c r="C272" s="108"/>
      <c r="D272" s="108"/>
    </row>
    <row r="274" spans="2:4" x14ac:dyDescent="0.25">
      <c r="B274" s="105"/>
      <c r="D274" s="105"/>
    </row>
    <row r="275" spans="2:4" x14ac:dyDescent="0.25">
      <c r="B275" s="104" t="s">
        <v>191</v>
      </c>
      <c r="D275" s="104" t="s">
        <v>193</v>
      </c>
    </row>
    <row r="276" spans="2:4" x14ac:dyDescent="0.25">
      <c r="B276" s="104" t="s">
        <v>192</v>
      </c>
      <c r="D276" s="104" t="s">
        <v>194</v>
      </c>
    </row>
  </sheetData>
  <sheetProtection formatColumns="0" formatRows="0"/>
  <mergeCells count="249">
    <mergeCell ref="B4:D4"/>
    <mergeCell ref="B5:D5"/>
    <mergeCell ref="B6:D6"/>
    <mergeCell ref="B7:D7"/>
    <mergeCell ref="B8:D8"/>
    <mergeCell ref="C9:D9"/>
    <mergeCell ref="C22:D22"/>
    <mergeCell ref="C23:D23"/>
    <mergeCell ref="C24:D24"/>
    <mergeCell ref="C16:D16"/>
    <mergeCell ref="C17:D17"/>
    <mergeCell ref="C18:D18"/>
    <mergeCell ref="C10:D10"/>
    <mergeCell ref="C11:D11"/>
    <mergeCell ref="C12:D12"/>
    <mergeCell ref="C13:D13"/>
    <mergeCell ref="C14:D14"/>
    <mergeCell ref="C15:D15"/>
    <mergeCell ref="C25:D25"/>
    <mergeCell ref="C26:D26"/>
    <mergeCell ref="C27:D27"/>
    <mergeCell ref="C19:D19"/>
    <mergeCell ref="C20:D20"/>
    <mergeCell ref="C21:D2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94:D94"/>
    <mergeCell ref="C95:D95"/>
    <mergeCell ref="C96:D96"/>
    <mergeCell ref="C97:D97"/>
    <mergeCell ref="C98:D98"/>
    <mergeCell ref="C99:D99"/>
    <mergeCell ref="C88:D88"/>
    <mergeCell ref="B89:D89"/>
    <mergeCell ref="C90:D90"/>
    <mergeCell ref="C91:D91"/>
    <mergeCell ref="C92:D92"/>
    <mergeCell ref="C93:D93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66:D166"/>
    <mergeCell ref="C167:D167"/>
    <mergeCell ref="C168:D168"/>
    <mergeCell ref="B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B178:D178"/>
    <mergeCell ref="C187:D187"/>
    <mergeCell ref="C188:D188"/>
    <mergeCell ref="C189:D189"/>
    <mergeCell ref="C190:D190"/>
    <mergeCell ref="C191:D191"/>
    <mergeCell ref="C172:D172"/>
    <mergeCell ref="C173:D173"/>
    <mergeCell ref="C174:D174"/>
    <mergeCell ref="C175:D175"/>
    <mergeCell ref="C176:D176"/>
    <mergeCell ref="B177:D177"/>
    <mergeCell ref="B208:D208"/>
    <mergeCell ref="B209:D209"/>
    <mergeCell ref="B210:D210"/>
    <mergeCell ref="B211:D211"/>
    <mergeCell ref="B212:C212"/>
    <mergeCell ref="B213:C213"/>
    <mergeCell ref="C192:D192"/>
    <mergeCell ref="C193:D193"/>
    <mergeCell ref="C194:D194"/>
    <mergeCell ref="C195:D195"/>
    <mergeCell ref="B205:D205"/>
    <mergeCell ref="B207:D207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34:C234"/>
    <mergeCell ref="B235:C235"/>
    <mergeCell ref="B236:C236"/>
    <mergeCell ref="B237:C237"/>
    <mergeCell ref="B238:C238"/>
    <mergeCell ref="B239:C239"/>
    <mergeCell ref="B227:C227"/>
    <mergeCell ref="B229:D229"/>
    <mergeCell ref="B230:D230"/>
    <mergeCell ref="B231:D231"/>
    <mergeCell ref="B232:D232"/>
    <mergeCell ref="B233:C233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F71:G71"/>
    <mergeCell ref="F72:G72"/>
    <mergeCell ref="F73:G73"/>
    <mergeCell ref="B272:D272"/>
    <mergeCell ref="B2:D2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</mergeCells>
  <pageMargins left="0.7" right="0.7" top="0.75" bottom="0.75" header="0.3" footer="0.3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NEF_ND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2023-01-26T21:54:57Z</cp:lastPrinted>
  <dcterms:created xsi:type="dcterms:W3CDTF">2020-01-21T18:36:28Z</dcterms:created>
  <dcterms:modified xsi:type="dcterms:W3CDTF">2023-01-26T21:55:37Z</dcterms:modified>
</cp:coreProperties>
</file>